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<sst xmlns="http://schemas.openxmlformats.org/spreadsheetml/2006/main" count="98" uniqueCount="96">
  <si>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 xml:space="preserve"> </t>
  </si>
  <si>
    <t>Иные межбюджетные трансферты</t>
  </si>
  <si>
    <t>Коды бюджетной классификации</t>
  </si>
  <si>
    <t>1 00 00000 00 0000 000</t>
  </si>
  <si>
    <t>Налоговые и неналоговые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</si>
  <si>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</si>
  <si>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</si>
  <si>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</si>
  <si>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                       (продукции, производимой на территории РФ)</t>
  </si>
  <si>
    <t>0001 03 02230 01 0000 110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</si>
  <si>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</si>
  <si>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</si>
  <si>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</si>
  <si>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</si>
  <si>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</si>
  <si>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0001 03 02260 01 0000 110</t>
  </si>
  <si>
    <t>Доходы от уплаты акцизов на промогонный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</si>
  <si>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000 1 05 03000 01 0000 110</t>
  </si>
  <si>
    <t>Единый сельскохозяйственный налог</t>
  </si>
  <si>
    <t>1 1 05 03000 01 0000 110</t>
  </si>
  <si>
    <t>1 06 00000 00 0000 000</t>
  </si>
  <si>
    <t>Налоги на имущество физических лиц</t>
  </si>
  <si>
    <t>1 06 01030 10 0000 110</t>
  </si>
  <si>
    <t>1 06 06000 00 0000 110</t>
  </si>
  <si>
    <t>Земельный налог</t>
  </si>
  <si>
    <t>1 06 06033 10 0000 110</t>
  </si>
  <si>
    <t>1 06 06043 10 0000 110</t>
  </si>
  <si>
    <t>1 08 00000 00 0000 000</t>
  </si>
  <si>
    <t>Государственная пошлина</t>
  </si>
  <si>
    <t>1 08 04020  01 0000 110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</si>
  <si>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</si>
  <si>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</si>
  <si>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</si>
  <si>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2006г.), мобилизуемый на территориях поселений</t>
  </si>
  <si>
    <t>1 11 00000 00 0000 000</t>
  </si>
  <si>
    <t>Доходы от имущества, 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</si>
  <si>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</si>
  <si>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</si>
  <si>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</si>
  <si>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1 13 00000 00 0000 000</t>
  </si>
  <si>
    <t>Доходы от оказания платных услуг  и компенсации затрат государства</t>
  </si>
  <si>
    <t>1 13 01995 10 0000 130</t>
  </si>
  <si>
    <t>Прочие доходы от оказания платных услуг получателями  средств бюджетов поселений и компенсации затрат государства бюджетов поселений</t>
  </si>
  <si>
    <t>1 15 00000 00 0000 000</t>
  </si>
  <si>
    <t>Административные платежи и сборы</t>
  </si>
  <si>
    <t>1 15 02050 10 0000140</t>
  </si>
  <si>
    <t>Платежи, взимаемые организациями поселений за выполнение определенных функций</t>
  </si>
  <si>
    <t xml:space="preserve"> 1 16 00000 00 0000 000</t>
  </si>
  <si>
    <t>Штрафы,санкции,возмещение ущерба</t>
  </si>
  <si>
    <t xml:space="preserve"> 1 16 90050 10 0000 140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</si>
  <si>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</si>
  <si>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</si>
  <si>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</si>
  <si>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</si>
  <si>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</si>
  <si>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</si>
  <si>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</si>
  <si>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</si>
  <si>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</si>
  <si>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</si>
  <si>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</si>
  <si>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</si>
  <si>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</si>
  <si>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РФФП (подушевая)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</si>
  <si>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</si>
  <si>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</si>
  <si>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</si>
  <si>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</si>
  <si>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</si>
  <si>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</si>
  <si>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</si>
  <si>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2 02 15001 00 0000 150</t>
  </si>
  <si>
    <t>2 02 15001 10 0000 150</t>
  </si>
  <si>
    <t>2 02 35118 00 0000 150</t>
  </si>
  <si>
    <t>2 02 35118 10 0000 150</t>
  </si>
  <si>
    <t>2 02 40000 00 0000 150</t>
  </si>
  <si>
    <t>2 02 40014 10 0000 150</t>
  </si>
  <si>
    <t>2 02 49999 10 0000 150</t>
  </si>
  <si>
    <t>2019 г</t>
  </si>
  <si>
    <t>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</si>
  <si>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</si>
  <si>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Итого доходов</t>
  </si>
  <si>
    <t>2 02 20000 00 0000 150</t>
  </si>
  <si>
    <t>Прочие субсидии</t>
  </si>
  <si>
    <t>2 02 29999 10 0000 150</t>
  </si>
  <si>
    <t>Прочие субсидии бюджетам сельских поселений</t>
  </si>
  <si>
    <t>Прочие безвозмездные поступления</t>
  </si>
  <si>
    <t>2 07 00000 00 00000 000</t>
  </si>
  <si>
    <t>2 07 05030 10 00000 150</t>
  </si>
  <si>
    <t>Прочие безвозмездные поступления в бюджеты сельских поселений</t>
  </si>
  <si>
    <t xml:space="preserve">Приложение № 1                              к  решению Чагоянского сельского Совета народных депутатов                                                                                            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</si>
  <si>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</si>
  <si>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1 01 0203001 0000 110</t>
  </si>
  <si>
    <t>1 01 0201001 0000 110</t>
  </si>
  <si>
    <t xml:space="preserve">              ДОХОДЫ  БЮДЖЕТА ЧАГОЯНСКОГО СЕЛЬСОВЕТА на 2019 г.</t>
  </si>
  <si>
    <t>№ 161 от 29.05.2020г.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</si>
</sst>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yy\ hh:mm"/>
    <numFmt numFmtId="203" formatCode="#,##0.00_р_."/>
    <numFmt numFmtId="204" formatCode="[$-FC19]d\ mmmm\ yyyy\ &quot;г.&quot;"/>
  </numFmts>
  <fonts count="45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196" fontId="8" fillId="0" borderId="0" xfId="0" applyNumberFormat="1" applyFont="1" applyFill="1" applyAlignment="1">
      <alignment/>
    </xf>
    <xf numFmtId="203" fontId="0" fillId="0" borderId="0" xfId="0" applyNumberFormat="1" applyFill="1" applyAlignment="1">
      <alignment/>
    </xf>
    <xf numFmtId="196" fontId="0" fillId="0" borderId="0" xfId="0" applyNumberFormat="1" applyFont="1" applyFill="1" applyAlignment="1">
      <alignment/>
    </xf>
    <xf numFmtId="203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20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203" fontId="0" fillId="0" borderId="0" xfId="0" applyNumberFormat="1" applyFill="1" applyBorder="1" applyAlignment="1">
      <alignment/>
    </xf>
    <xf numFmtId="203" fontId="0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96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96" fontId="1" fillId="0" borderId="10" xfId="0" applyNumberFormat="1" applyFont="1" applyFill="1" applyBorder="1" applyAlignment="1">
      <alignment horizontal="center" vertical="top" wrapText="1"/>
    </xf>
    <xf numFmtId="196" fontId="3" fillId="0" borderId="10" xfId="0" applyNumberFormat="1" applyFont="1" applyFill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Alignment="1">
      <alignment horizontal="left" wrapText="1"/>
    </xf>
    <xf numFmtId="196" fontId="1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 applyProtection="1">
      <alignment horizontal="left" wrapText="1"/>
      <protection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96" fontId="8" fillId="0" borderId="14" xfId="0" applyNumberFormat="1" applyFont="1" applyFill="1" applyBorder="1" applyAlignment="1">
      <alignment horizontal="center" vertical="top" wrapText="1"/>
    </xf>
    <xf numFmtId="196" fontId="0" fillId="0" borderId="12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27.140625" style="2" customWidth="1"/>
    <col min="2" max="2" width="70.140625" style="2" customWidth="1"/>
    <col min="3" max="3" width="22.00390625" style="8" customWidth="1"/>
    <col min="4" max="16384" width="9.140625" style="1" customWidth="1"/>
  </cols>
  <sheetData>
    <row r="1" spans="2:3" ht="12.75" customHeight="1">
      <c r="B1" s="4"/>
      <c r="C1" s="38" t="s">
        <v>90</v>
      </c>
    </row>
    <row r="2" spans="2:13" ht="12.75" customHeight="1">
      <c r="B2" s="5"/>
      <c r="C2" s="38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2.75" customHeight="1">
      <c r="B3" s="5"/>
      <c r="C3" s="38"/>
      <c r="D3" s="7"/>
      <c r="E3" s="7"/>
      <c r="F3" s="7"/>
      <c r="G3" s="7"/>
      <c r="H3" s="7"/>
      <c r="I3" s="7"/>
      <c r="J3" s="7"/>
      <c r="K3" s="7"/>
      <c r="L3" s="7"/>
      <c r="M3" s="7"/>
    </row>
    <row r="4" spans="3:13" ht="23.25" customHeight="1">
      <c r="C4" s="38"/>
      <c r="D4" s="7"/>
      <c r="E4" s="7"/>
      <c r="F4" s="7"/>
      <c r="G4" s="7"/>
      <c r="H4" s="7"/>
      <c r="I4" s="7"/>
      <c r="J4" s="7"/>
      <c r="K4" s="7"/>
      <c r="L4" s="7"/>
      <c r="M4" s="7"/>
    </row>
    <row r="5" spans="3:13" ht="19.5" customHeight="1">
      <c r="C5" s="31" t="s">
        <v>95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31.5" customHeight="1">
      <c r="B6" s="3" t="s">
        <v>94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16.5" customHeight="1">
      <c r="B7" s="3" t="s">
        <v>0</v>
      </c>
      <c r="C7" s="19" t="s">
        <v>79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9.5" customHeight="1">
      <c r="A8" s="34" t="s">
        <v>2</v>
      </c>
      <c r="B8" s="34"/>
      <c r="C8" s="36" t="s">
        <v>78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35"/>
      <c r="B9" s="34"/>
      <c r="C9" s="3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10">
        <v>1</v>
      </c>
      <c r="B10" s="10">
        <v>2</v>
      </c>
      <c r="C10" s="17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s="13" customFormat="1" ht="21" customHeight="1">
      <c r="A11" s="20" t="s">
        <v>3</v>
      </c>
      <c r="B11" s="18" t="s">
        <v>4</v>
      </c>
      <c r="C11" s="26">
        <f>SUM(C13+C23+C27+C30+C34+C41+C43)</f>
        <v>1220.5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s="13" customFormat="1" ht="21" customHeight="1" hidden="1" thickBot="1">
      <c r="A12" s="20"/>
      <c r="B12" s="18"/>
      <c r="C12" s="26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.75" customHeight="1">
      <c r="A13" s="20" t="s">
        <v>5</v>
      </c>
      <c r="B13" s="20" t="s">
        <v>6</v>
      </c>
      <c r="C13" s="26">
        <f>SUM(C14+C22)</f>
        <v>660.5999999999999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79.5" customHeight="1">
      <c r="A14" s="30" t="s">
        <v>93</v>
      </c>
      <c r="B14" s="21" t="s">
        <v>80</v>
      </c>
      <c r="C14" s="27">
        <v>641.3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48.75" customHeight="1" hidden="1">
      <c r="A15" s="23" t="s">
        <v>7</v>
      </c>
      <c r="B15" s="20" t="s">
        <v>8</v>
      </c>
      <c r="C15" s="26">
        <f>SUM(C16:C19)</f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49.5" customHeight="1" hidden="1">
      <c r="A16" s="22" t="s">
        <v>9</v>
      </c>
      <c r="B16" s="21" t="s">
        <v>10</v>
      </c>
      <c r="C16" s="27"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56.25" customHeight="1" hidden="1">
      <c r="A17" s="22" t="s">
        <v>11</v>
      </c>
      <c r="B17" s="21" t="s">
        <v>12</v>
      </c>
      <c r="C17" s="27"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55.5" customHeight="1" hidden="1">
      <c r="A18" s="22" t="s">
        <v>13</v>
      </c>
      <c r="B18" s="21" t="s">
        <v>14</v>
      </c>
      <c r="C18" s="27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51.75" customHeight="1" hidden="1">
      <c r="A19" s="22" t="s">
        <v>15</v>
      </c>
      <c r="B19" s="21" t="s">
        <v>16</v>
      </c>
      <c r="C19" s="27"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0.75" customHeight="1" hidden="1">
      <c r="A20" s="24" t="s">
        <v>17</v>
      </c>
      <c r="B20" s="24" t="s">
        <v>18</v>
      </c>
      <c r="C20" s="26">
        <f>C21</f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4.25" customHeight="1" hidden="1">
      <c r="A21" s="25" t="s">
        <v>19</v>
      </c>
      <c r="B21" s="25" t="s">
        <v>18</v>
      </c>
      <c r="C21" s="27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63" customHeight="1">
      <c r="A22" s="29" t="s">
        <v>92</v>
      </c>
      <c r="B22" s="33" t="s">
        <v>91</v>
      </c>
      <c r="C22" s="27">
        <v>19.3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23.25" customHeight="1">
      <c r="A23" s="20" t="s">
        <v>20</v>
      </c>
      <c r="B23" s="20" t="s">
        <v>21</v>
      </c>
      <c r="C23" s="32">
        <f>C24</f>
        <v>116.2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51" customHeight="1">
      <c r="A24" s="21" t="s">
        <v>22</v>
      </c>
      <c r="B24" s="21" t="s">
        <v>64</v>
      </c>
      <c r="C24" s="27">
        <v>116.2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0.5" customHeight="1" hidden="1">
      <c r="A25" s="20"/>
      <c r="B25" s="20"/>
      <c r="C25" s="26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.75" customHeight="1" hidden="1">
      <c r="A26" s="21"/>
      <c r="B26" s="21"/>
      <c r="C26" s="2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9.5" customHeight="1">
      <c r="A27" s="20" t="s">
        <v>23</v>
      </c>
      <c r="B27" s="20" t="s">
        <v>24</v>
      </c>
      <c r="C27" s="26">
        <f>SUM(C28:C29)</f>
        <v>66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33" customHeight="1">
      <c r="A28" s="21" t="s">
        <v>25</v>
      </c>
      <c r="B28" s="21" t="s">
        <v>65</v>
      </c>
      <c r="C28" s="27">
        <v>34.2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33.75" customHeight="1">
      <c r="A29" s="21" t="s">
        <v>26</v>
      </c>
      <c r="B29" s="21" t="s">
        <v>66</v>
      </c>
      <c r="C29" s="27">
        <v>31.8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1.75" customHeight="1">
      <c r="A30" s="20" t="s">
        <v>27</v>
      </c>
      <c r="B30" s="20" t="s">
        <v>28</v>
      </c>
      <c r="C30" s="26">
        <f>SUM(C31)</f>
        <v>5.5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65.25" customHeight="1">
      <c r="A31" s="21" t="s">
        <v>29</v>
      </c>
      <c r="B31" s="21" t="s">
        <v>67</v>
      </c>
      <c r="C31" s="27">
        <v>5.5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65.25" customHeight="1" hidden="1">
      <c r="A32" s="21" t="s">
        <v>30</v>
      </c>
      <c r="B32" s="21" t="s">
        <v>31</v>
      </c>
      <c r="C32" s="27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9.25" customHeight="1" hidden="1">
      <c r="A33" s="21" t="s">
        <v>32</v>
      </c>
      <c r="B33" s="21" t="s">
        <v>33</v>
      </c>
      <c r="C33" s="27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39" customHeight="1">
      <c r="A34" s="20" t="s">
        <v>34</v>
      </c>
      <c r="B34" s="20" t="s">
        <v>35</v>
      </c>
      <c r="C34" s="26">
        <f>SUM(C36)</f>
        <v>0.1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68.25" customHeight="1" hidden="1">
      <c r="A35" s="21" t="s">
        <v>36</v>
      </c>
      <c r="B35" s="21" t="s">
        <v>37</v>
      </c>
      <c r="C35" s="27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69.75" customHeight="1">
      <c r="A36" s="21" t="s">
        <v>38</v>
      </c>
      <c r="B36" s="21" t="s">
        <v>68</v>
      </c>
      <c r="C36" s="27">
        <v>0.1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21" customHeight="1" hidden="1">
      <c r="A37" s="21" t="s">
        <v>39</v>
      </c>
      <c r="B37" s="21" t="s">
        <v>40</v>
      </c>
      <c r="C37" s="27">
        <f>C38</f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42.75" customHeight="1" hidden="1">
      <c r="A38" s="21" t="s">
        <v>41</v>
      </c>
      <c r="B38" s="21" t="s">
        <v>42</v>
      </c>
      <c r="C38" s="27">
        <v>0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24.75" customHeight="1" hidden="1">
      <c r="A39" s="21" t="s">
        <v>43</v>
      </c>
      <c r="B39" s="21" t="s">
        <v>44</v>
      </c>
      <c r="C39" s="27">
        <f>C40</f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34.5" customHeight="1" hidden="1">
      <c r="A40" s="21" t="s">
        <v>45</v>
      </c>
      <c r="B40" s="21" t="s">
        <v>46</v>
      </c>
      <c r="C40" s="27"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3" s="14" customFormat="1" ht="18" customHeight="1">
      <c r="A41" s="20" t="s">
        <v>47</v>
      </c>
      <c r="B41" s="20" t="s">
        <v>48</v>
      </c>
      <c r="C41" s="26">
        <f>SUM(C42)</f>
        <v>34.7</v>
      </c>
    </row>
    <row r="42" spans="1:3" s="14" customFormat="1" ht="33.75" customHeight="1">
      <c r="A42" s="21" t="s">
        <v>49</v>
      </c>
      <c r="B42" s="21" t="s">
        <v>69</v>
      </c>
      <c r="C42" s="27">
        <v>34.7</v>
      </c>
    </row>
    <row r="43" spans="1:13" ht="15.75">
      <c r="A43" s="20" t="s">
        <v>50</v>
      </c>
      <c r="B43" s="20" t="s">
        <v>51</v>
      </c>
      <c r="C43" s="26">
        <f>SUM(C44)</f>
        <v>337.4</v>
      </c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9.5" customHeight="1">
      <c r="A44" s="21" t="s">
        <v>52</v>
      </c>
      <c r="B44" s="21" t="s">
        <v>70</v>
      </c>
      <c r="C44" s="27">
        <v>337.4</v>
      </c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12" customFormat="1" ht="24" customHeight="1">
      <c r="A45" s="20" t="s">
        <v>53</v>
      </c>
      <c r="B45" s="20" t="s">
        <v>54</v>
      </c>
      <c r="C45" s="26">
        <f>SUM(C46)</f>
        <v>5087.58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33.75" customHeight="1">
      <c r="A46" s="20" t="s">
        <v>55</v>
      </c>
      <c r="B46" s="20" t="s">
        <v>56</v>
      </c>
      <c r="C46" s="26">
        <f>SUM(C47+C50+C52+C54+C57)</f>
        <v>5087.58</v>
      </c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21.75" customHeight="1">
      <c r="A47" s="20" t="s">
        <v>71</v>
      </c>
      <c r="B47" s="20" t="s">
        <v>62</v>
      </c>
      <c r="C47" s="26">
        <f>C48+C49</f>
        <v>1223.18</v>
      </c>
      <c r="D47" s="7"/>
      <c r="E47" s="15"/>
      <c r="F47" s="7"/>
      <c r="G47" s="7"/>
      <c r="H47" s="7"/>
      <c r="I47" s="7"/>
      <c r="J47" s="7"/>
      <c r="K47" s="7"/>
      <c r="L47" s="7"/>
      <c r="M47" s="7"/>
    </row>
    <row r="48" spans="1:13" ht="33" customHeight="1">
      <c r="A48" s="21" t="s">
        <v>72</v>
      </c>
      <c r="B48" s="21" t="s">
        <v>58</v>
      </c>
      <c r="C48" s="27">
        <v>938.6</v>
      </c>
      <c r="D48" s="7"/>
      <c r="E48" s="15"/>
      <c r="F48" s="7"/>
      <c r="G48" s="7"/>
      <c r="H48" s="7"/>
      <c r="I48" s="7"/>
      <c r="J48" s="7"/>
      <c r="K48" s="7"/>
      <c r="L48" s="7"/>
      <c r="M48" s="7"/>
    </row>
    <row r="49" spans="1:13" ht="38.25" customHeight="1">
      <c r="A49" s="21" t="s">
        <v>72</v>
      </c>
      <c r="B49" s="21" t="s">
        <v>63</v>
      </c>
      <c r="C49" s="27">
        <v>284.58</v>
      </c>
      <c r="D49" s="7"/>
      <c r="E49" s="15"/>
      <c r="F49" s="7"/>
      <c r="G49" s="16"/>
      <c r="H49" s="7"/>
      <c r="I49" s="7"/>
      <c r="J49" s="7"/>
      <c r="K49" s="7"/>
      <c r="L49" s="7"/>
      <c r="M49" s="7"/>
    </row>
    <row r="50" spans="1:13" ht="25.5" customHeight="1">
      <c r="A50" s="20" t="s">
        <v>82</v>
      </c>
      <c r="B50" s="20" t="s">
        <v>83</v>
      </c>
      <c r="C50" s="26">
        <f>SUM(C51)</f>
        <v>1243.6</v>
      </c>
      <c r="D50" s="7"/>
      <c r="E50" s="15"/>
      <c r="F50" s="7"/>
      <c r="G50" s="16"/>
      <c r="H50" s="7"/>
      <c r="I50" s="7"/>
      <c r="J50" s="7"/>
      <c r="K50" s="7"/>
      <c r="L50" s="7"/>
      <c r="M50" s="7"/>
    </row>
    <row r="51" spans="1:13" ht="25.5" customHeight="1">
      <c r="A51" s="21" t="s">
        <v>84</v>
      </c>
      <c r="B51" s="21" t="s">
        <v>85</v>
      </c>
      <c r="C51" s="27">
        <v>1243.6</v>
      </c>
      <c r="D51" s="7"/>
      <c r="E51" s="15"/>
      <c r="F51" s="7"/>
      <c r="G51" s="16"/>
      <c r="H51" s="7"/>
      <c r="I51" s="7"/>
      <c r="J51" s="7"/>
      <c r="K51" s="7"/>
      <c r="L51" s="7"/>
      <c r="M51" s="7"/>
    </row>
    <row r="52" spans="1:13" ht="33.75" customHeight="1">
      <c r="A52" s="20" t="s">
        <v>73</v>
      </c>
      <c r="B52" s="20" t="s">
        <v>57</v>
      </c>
      <c r="C52" s="26">
        <f>C53</f>
        <v>92.7</v>
      </c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49.5" customHeight="1">
      <c r="A53" s="21" t="s">
        <v>74</v>
      </c>
      <c r="B53" s="21" t="s">
        <v>59</v>
      </c>
      <c r="C53" s="27">
        <v>92.7</v>
      </c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21.75" customHeight="1">
      <c r="A54" s="20" t="s">
        <v>75</v>
      </c>
      <c r="B54" s="20" t="s">
        <v>1</v>
      </c>
      <c r="C54" s="26">
        <f>SUM(C55+C56)</f>
        <v>2498.1000000000004</v>
      </c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69" customHeight="1">
      <c r="A55" s="21" t="s">
        <v>76</v>
      </c>
      <c r="B55" s="21" t="s">
        <v>60</v>
      </c>
      <c r="C55" s="27">
        <v>411.3</v>
      </c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37.5" customHeight="1">
      <c r="A56" s="21" t="s">
        <v>77</v>
      </c>
      <c r="B56" s="21" t="s">
        <v>61</v>
      </c>
      <c r="C56" s="27">
        <v>2086.8</v>
      </c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25.5" customHeight="1">
      <c r="A57" s="20" t="s">
        <v>87</v>
      </c>
      <c r="B57" s="20" t="s">
        <v>86</v>
      </c>
      <c r="C57" s="26">
        <v>30</v>
      </c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21.75" customHeight="1">
      <c r="A58" s="21" t="s">
        <v>88</v>
      </c>
      <c r="B58" s="21" t="s">
        <v>89</v>
      </c>
      <c r="C58" s="27">
        <v>30</v>
      </c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25.5" customHeight="1">
      <c r="A59" s="20" t="s">
        <v>81</v>
      </c>
      <c r="B59" s="20"/>
      <c r="C59" s="28">
        <f>SUM(C11+C45)</f>
        <v>6308.08</v>
      </c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4:13" ht="12.75"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4:13" ht="12.75"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4:13" ht="12.75"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4:13" ht="12.75"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4:13" ht="12.75"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4:13" ht="12.75"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4:13" ht="12.75"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4:13" ht="12.75"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4:13" ht="12.75"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4:13" ht="12.75"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4:13" ht="12.75"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4:13" ht="12.75"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4:13" ht="12.75"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4:13" ht="12.75"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4:13" ht="12.75"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4:13" ht="12.75"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4:13" ht="12.75"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4:13" ht="12.75"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4:13" ht="12.75"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4:13" ht="12.75"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4:13" ht="12.75"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4:13" ht="12.75"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4:13" ht="12.75"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4:13" ht="12.75"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4:13" ht="12.75"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4:13" ht="12.75"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4:13" ht="12.75"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4:13" ht="12.75"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4:13" ht="12.75"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4:13" ht="12.75"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4:13" ht="12.75"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4:13" ht="12.75"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4:13" ht="12.75"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4:13" ht="12.75"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4:13" ht="12.75"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4:13" ht="12.75"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4:13" ht="12.75"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4:13" ht="12.75"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4:13" ht="12.75"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4:13" ht="12.75"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4:13" ht="12.75"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4:13" ht="12.75"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4:13" ht="12.75"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4:13" ht="12.75"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4:13" ht="12.75"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4:13" ht="12.75"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4:13" ht="12.75"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4:13" ht="12.75"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4:13" ht="12.75"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4:13" ht="12.75"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4:13" ht="12.75"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4:13" ht="12.75"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4:13" ht="12.75"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4:13" ht="12.75"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4:13" ht="12.75"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4:13" ht="12.75"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4:13" ht="12.75"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4:13" ht="12.75"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4:13" ht="12.75"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4:13" ht="12.75">
      <c r="D119" s="7"/>
      <c r="E119" s="7"/>
      <c r="F119" s="7"/>
      <c r="G119" s="7"/>
      <c r="H119" s="7"/>
      <c r="I119" s="7"/>
      <c r="J119" s="7"/>
      <c r="K119" s="7"/>
      <c r="L119" s="7"/>
      <c r="M119" s="7"/>
    </row>
  </sheetData>
  <sheetProtection/>
  <mergeCells count="4">
    <mergeCell ref="A8:A9"/>
    <mergeCell ref="B8:B9"/>
    <mergeCell ref="C8:C9"/>
    <mergeCell ref="C1:C4"/>
  </mergeCells>
  <printOptions/>
  <pageMargins left="0.7086614173228347" right="0.7086614173228347" top="0.7480314960629921" bottom="0.48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Чагоян</cp:lastModifiedBy>
  <cp:lastPrinted>2019-12-21T10:55:13Z</cp:lastPrinted>
  <dcterms:created xsi:type="dcterms:W3CDTF">1996-10-08T23:32:33Z</dcterms:created>
  <dcterms:modified xsi:type="dcterms:W3CDTF">2020-06-16T02:02:21Z</dcterms:modified>
  <cp:category/>
  <cp:version/>
  <cp:contentType/>
  <cp:contentStatus/>
</cp:coreProperties>
</file>